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анные\Рабочий стол\ПИТАНИЕ\"/>
    </mc:Choice>
  </mc:AlternateContent>
  <bookViews>
    <workbookView xWindow="0" yWindow="0" windowWidth="23040" windowHeight="92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I43" i="1"/>
  <c r="F195" i="1"/>
  <c r="H43" i="1"/>
  <c r="J43" i="1"/>
  <c r="J195" i="1"/>
  <c r="I24" i="1"/>
  <c r="I196" i="1" s="1"/>
  <c r="F43" i="1"/>
  <c r="J24" i="1"/>
  <c r="G43" i="1"/>
  <c r="F24" i="1"/>
  <c r="G24" i="1"/>
  <c r="L43" i="1"/>
  <c r="L196" i="1" s="1"/>
  <c r="H196" i="1" l="1"/>
  <c r="G196" i="1"/>
  <c r="J196" i="1"/>
  <c r="F196" i="1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<sst xmlns="http://schemas.openxmlformats.org/spreadsheetml/2006/main" count="243" uniqueCount="75">
  <si>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</si>
  <si>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</si>
  <si>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</si>
  <si>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</si>
  <si>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</si>
  <si>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</si>
  <si>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</si>
  <si>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</si>
  <si>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</si>
  <si>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</si>
  <si>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</si>
  <si>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</si>
  <si>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</si>
  <si>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</si>
  <si>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</si>
  <si>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</si>
  <si>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</si>
  <si>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</si>
  <si>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</si>
  <si>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</si>
  <si>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</si>
  <si>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</si>
  <si>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</si>
  <si>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</si>
  <si>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</si>
  <si>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</si>
  <si>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</si>
  <si>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</si>
  <si>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</si>
  <si>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</si>
  <si>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</si>
  <si>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</si>
  <si>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</si>
  <si>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</si>
  <si>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</si>
  <si>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</si>
  <si>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</si>
  <si>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</si>
  <si>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</si>
  <si>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</si>
  <si>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Палехова Л.С.</t>
  </si>
  <si>
    <t>МБОУ "НШДС" д. Новикбож</t>
  </si>
  <si>
    <t>компот из сухофруктов</t>
  </si>
  <si>
    <t>хлеб ржаной, пшеничный</t>
  </si>
  <si>
    <t>салат из свеклы</t>
  </si>
  <si>
    <t>запеканка из творога со сгущенкой</t>
  </si>
  <si>
    <t>какао с молоком</t>
  </si>
  <si>
    <t>каша ячневая</t>
  </si>
  <si>
    <t>плов из курицы</t>
  </si>
  <si>
    <t>чай с лимоном</t>
  </si>
  <si>
    <t>салат из соленых огурцов с луком и зеленым горошком</t>
  </si>
  <si>
    <t>чай с сахаром</t>
  </si>
  <si>
    <t>гуляш из отварной говядины, каша гречневая рассыпчатая с маслом</t>
  </si>
  <si>
    <t>246/323</t>
  </si>
  <si>
    <t>котлеты домашние, макароны отварные с маслом</t>
  </si>
  <si>
    <t>271/203</t>
  </si>
  <si>
    <t>компот из чернослива</t>
  </si>
  <si>
    <t>винегрет овощной</t>
  </si>
  <si>
    <t>жаркое по-домашнему из курицы</t>
  </si>
  <si>
    <t xml:space="preserve">напиток из кураги </t>
  </si>
  <si>
    <t>салат из свежих помидоров (замена - томаты в собственном соку)</t>
  </si>
  <si>
    <t>каша "дружба"</t>
  </si>
  <si>
    <t>сыр (порциями)</t>
  </si>
  <si>
    <t>котлеты рыбные запеченные, пюре картофельное с маслом</t>
  </si>
  <si>
    <t>255/312</t>
  </si>
  <si>
    <t>напиток из кураги</t>
  </si>
  <si>
    <t>порционные свежие огурцы</t>
  </si>
  <si>
    <t>бефстроганов из мяса, рис припущенный</t>
  </si>
  <si>
    <t>148/305</t>
  </si>
  <si>
    <t>биточки куриные паровые с маслом сливочным, макаронные изделия отварные</t>
  </si>
  <si>
    <t>306/309</t>
  </si>
  <si>
    <t>салат из белокочанной капусты с морковью</t>
  </si>
  <si>
    <t>фрикадельки в томатном соусе, каша гречневая рассыпчатая с маслом</t>
  </si>
  <si>
    <t>порционные свежие помидоры</t>
  </si>
  <si>
    <t>280/323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</si>
</sst>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0" borderId="2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E6" s="39" t="s">
        <v>45</v>
      </c>
      <c r="F6" s="40">
        <v>180</v>
      </c>
      <c r="G6" s="40">
        <v>18.8</v>
      </c>
      <c r="H6" s="40">
        <v>14.1</v>
      </c>
      <c r="I6" s="40">
        <v>32.200000000000003</v>
      </c>
      <c r="J6" s="40">
        <v>334.1</v>
      </c>
      <c r="K6" s="41">
        <v>223</v>
      </c>
      <c r="L6" s="40"/>
    </row>
    <row r="7" spans="1:12" ht="14.4" x14ac:dyDescent="0.3">
      <c r="A7" s="23"/>
      <c r="B7" s="15"/>
      <c r="C7" s="11"/>
      <c r="D7" s="5" t="s">
        <v>21</v>
      </c>
      <c r="E7" s="42" t="s">
        <v>47</v>
      </c>
      <c r="F7" s="43">
        <v>250</v>
      </c>
      <c r="G7" s="43">
        <v>12.48</v>
      </c>
      <c r="H7" s="43">
        <v>2.2999999999999998</v>
      </c>
      <c r="I7" s="43">
        <v>73.48</v>
      </c>
      <c r="J7" s="43">
        <v>354</v>
      </c>
      <c r="K7" s="44">
        <v>99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3.62</v>
      </c>
      <c r="H8" s="43">
        <v>3.89</v>
      </c>
      <c r="I8" s="43">
        <v>20.97</v>
      </c>
      <c r="J8" s="43">
        <v>135</v>
      </c>
      <c r="K8" s="44">
        <v>432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4.3</v>
      </c>
      <c r="H9" s="43">
        <v>0.5</v>
      </c>
      <c r="I9" s="43">
        <v>27.8</v>
      </c>
      <c r="J9" s="43">
        <v>132.19999999999999</v>
      </c>
      <c r="K9" s="44"/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3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>SUM(G6:G12)</f>
        <v>39.199999999999996</v>
      </c>
      <c r="H13" s="19">
        <f>SUM(H6:H12)</f>
        <v>20.79</v>
      </c>
      <c r="I13" s="19">
        <f>SUM(I6:I12)</f>
        <v>154.45000000000002</v>
      </c>
      <c r="J13" s="19">
        <f>SUM(J6:J12)</f>
        <v>955.3</v>
      </c>
      <c r="K13" s="25"/>
      <c r="L13" s="19">
        <v>106.54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690</v>
      </c>
      <c r="G24" s="32">
        <f>G13+G23</f>
        <v>39.199999999999996</v>
      </c>
      <c r="H24" s="32">
        <f>H13+H23</f>
        <v>20.79</v>
      </c>
      <c r="I24" s="32">
        <f>I13+I23</f>
        <v>154.45000000000002</v>
      </c>
      <c r="J24" s="32">
        <f>J13+J23</f>
        <v>955.3</v>
      </c>
      <c r="K24" s="32"/>
      <c r="L24" s="32">
        <v>106.54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20.6</v>
      </c>
      <c r="H25" s="40">
        <v>22.5</v>
      </c>
      <c r="I25" s="40">
        <v>35.700000000000003</v>
      </c>
      <c r="J25" s="40">
        <v>427.3</v>
      </c>
      <c r="K25" s="41">
        <v>291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222</v>
      </c>
      <c r="G27" s="43">
        <v>0.2</v>
      </c>
      <c r="H27" s="43">
        <v>0</v>
      </c>
      <c r="I27" s="43">
        <v>14.9</v>
      </c>
      <c r="J27" s="43">
        <v>61.6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3.3</v>
      </c>
      <c r="H28" s="43">
        <v>0.5</v>
      </c>
      <c r="I28" s="43">
        <v>21.2</v>
      </c>
      <c r="J28" s="43">
        <v>102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52" t="s">
        <v>24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50</v>
      </c>
      <c r="F30" s="43">
        <v>60</v>
      </c>
      <c r="G30" s="43">
        <v>0.6</v>
      </c>
      <c r="H30" s="43">
        <v>3.1</v>
      </c>
      <c r="I30" s="43">
        <v>1.8</v>
      </c>
      <c r="J30" s="43">
        <v>38.5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632</v>
      </c>
      <c r="G32" s="19">
        <f>SUM(G25:G31)</f>
        <v>25.500000000000004</v>
      </c>
      <c r="H32" s="19">
        <f>SUM(H25:H31)</f>
        <v>26.3</v>
      </c>
      <c r="I32" s="19">
        <f>SUM(I25:I31)</f>
        <v>81.099999999999994</v>
      </c>
      <c r="J32" s="19">
        <f>SUM(J25:J31)</f>
        <v>667.40000000000009</v>
      </c>
      <c r="K32" s="25"/>
      <c r="L32" s="19">
        <v>106.54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0">SUM(G33:G41)</f>
        <v>0</v>
      </c>
      <c r="H42" s="19">
        <f t="shared" ref="H42" si="1">SUM(H33:H41)</f>
        <v>0</v>
      </c>
      <c r="I42" s="19">
        <f t="shared" ref="I42" si="2">SUM(I33:I41)</f>
        <v>0</v>
      </c>
      <c r="J42" s="19">
        <f t="shared" ref="J42:L42" si="3">SUM(J33:J41)</f>
        <v>0</v>
      </c>
      <c r="K42" s="25"/>
      <c r="L42" s="19">
        <f t="shared" si="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632</v>
      </c>
      <c r="G43" s="32">
        <f t="shared" ref="G43" si="4">G32+G42</f>
        <v>25.500000000000004</v>
      </c>
      <c r="H43" s="32">
        <f t="shared" ref="H43" si="5">H32+H42</f>
        <v>26.3</v>
      </c>
      <c r="I43" s="32">
        <f t="shared" ref="I43" si="6">I32+I42</f>
        <v>81.099999999999994</v>
      </c>
      <c r="J43" s="32">
        <f t="shared" ref="J43:L43" si="7">J32+J42</f>
        <v>667.40000000000009</v>
      </c>
      <c r="K43" s="32"/>
      <c r="L43" s="32">
        <f t="shared" si="7"/>
        <v>106.54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240</v>
      </c>
      <c r="G44" s="40">
        <v>17.5</v>
      </c>
      <c r="H44" s="40">
        <v>20.3</v>
      </c>
      <c r="I44" s="40">
        <v>41.7</v>
      </c>
      <c r="J44" s="40">
        <v>419.3</v>
      </c>
      <c r="K44" s="41" t="s">
        <v>53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3.5</v>
      </c>
      <c r="H47" s="43">
        <v>0.4</v>
      </c>
      <c r="I47" s="43">
        <v>22.7</v>
      </c>
      <c r="J47" s="43">
        <v>108.6</v>
      </c>
      <c r="K47" s="44"/>
      <c r="L47" s="43"/>
    </row>
    <row r="48" spans="1:12" ht="14.4" x14ac:dyDescent="0.3">
      <c r="A48" s="23"/>
      <c r="B48" s="15"/>
      <c r="C48" s="11"/>
      <c r="D48" s="7" t="s">
        <v>26</v>
      </c>
      <c r="E48" s="42" t="s">
        <v>44</v>
      </c>
      <c r="F48" s="43">
        <v>60</v>
      </c>
      <c r="G48" s="43">
        <v>0.8</v>
      </c>
      <c r="H48" s="43">
        <v>3.7</v>
      </c>
      <c r="I48" s="43">
        <v>5</v>
      </c>
      <c r="J48" s="43">
        <v>56.1</v>
      </c>
      <c r="K48" s="44">
        <v>33</v>
      </c>
      <c r="L48" s="43"/>
    </row>
    <row r="49" spans="1:12" ht="14.4" x14ac:dyDescent="0.3">
      <c r="A49" s="23"/>
      <c r="B49" s="15"/>
      <c r="C49" s="11"/>
      <c r="D49" s="6" t="s">
        <v>24</v>
      </c>
      <c r="E49" s="42" t="s">
        <v>24</v>
      </c>
      <c r="F49" s="43">
        <v>100</v>
      </c>
      <c r="G49" s="43">
        <v>0.8</v>
      </c>
      <c r="H49" s="43">
        <v>0.2</v>
      </c>
      <c r="I49" s="43">
        <v>7.5</v>
      </c>
      <c r="J49" s="43">
        <v>38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8">SUM(G44:G50)</f>
        <v>22.8</v>
      </c>
      <c r="H51" s="19">
        <f t="shared" ref="H51" si="9">SUM(H44:H50)</f>
        <v>24.7</v>
      </c>
      <c r="I51" s="19">
        <f t="shared" ref="I51" si="10">SUM(I44:I50)</f>
        <v>91.9</v>
      </c>
      <c r="J51" s="19">
        <f t="shared" ref="J51" si="11">SUM(J44:J50)</f>
        <v>682</v>
      </c>
      <c r="K51" s="25"/>
      <c r="L51" s="19">
        <v>106.54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650</v>
      </c>
      <c r="G62" s="32">
        <f t="shared" ref="G62" si="16">G51+G61</f>
        <v>22.8</v>
      </c>
      <c r="H62" s="32">
        <f t="shared" ref="H62" si="17">H51+H61</f>
        <v>24.7</v>
      </c>
      <c r="I62" s="32">
        <f t="shared" ref="I62" si="18">I51+I61</f>
        <v>91.9</v>
      </c>
      <c r="J62" s="32">
        <f t="shared" ref="J62:L62" si="19">J51+J61</f>
        <v>682</v>
      </c>
      <c r="K62" s="32"/>
      <c r="L62" s="32">
        <f t="shared" si="19"/>
        <v>106.54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240</v>
      </c>
      <c r="G63" s="40">
        <v>16</v>
      </c>
      <c r="H63" s="40">
        <v>29.9</v>
      </c>
      <c r="I63" s="40">
        <v>42</v>
      </c>
      <c r="J63" s="40">
        <v>501.6</v>
      </c>
      <c r="K63" s="41" t="s">
        <v>55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0.4</v>
      </c>
      <c r="H65" s="43">
        <v>0.1</v>
      </c>
      <c r="I65" s="43">
        <v>13.6</v>
      </c>
      <c r="J65" s="43">
        <v>58.9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3.5</v>
      </c>
      <c r="H66" s="43">
        <v>0.4</v>
      </c>
      <c r="I66" s="43">
        <v>22.7</v>
      </c>
      <c r="J66" s="43">
        <v>108.6</v>
      </c>
      <c r="K66" s="44"/>
      <c r="L66" s="43"/>
    </row>
    <row r="67" spans="1:12" ht="14.4" x14ac:dyDescent="0.3">
      <c r="A67" s="23"/>
      <c r="B67" s="15"/>
      <c r="C67" s="11"/>
      <c r="D67" s="7" t="s">
        <v>26</v>
      </c>
      <c r="E67" s="52" t="s">
        <v>57</v>
      </c>
      <c r="F67" s="43">
        <v>60</v>
      </c>
      <c r="G67" s="43">
        <v>0.8</v>
      </c>
      <c r="H67" s="43">
        <v>6.1</v>
      </c>
      <c r="I67" s="43">
        <v>4.4000000000000004</v>
      </c>
      <c r="J67" s="43">
        <v>76.3</v>
      </c>
      <c r="K67" s="44">
        <v>67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0">SUM(G63:G69)</f>
        <v>20.7</v>
      </c>
      <c r="H70" s="19">
        <f t="shared" ref="H70" si="21">SUM(H63:H69)</f>
        <v>36.5</v>
      </c>
      <c r="I70" s="19">
        <f t="shared" ref="I70" si="22">SUM(I63:I69)</f>
        <v>82.7</v>
      </c>
      <c r="J70" s="19">
        <f t="shared" ref="J70" si="23">SUM(J63:J69)</f>
        <v>745.4</v>
      </c>
      <c r="K70" s="25"/>
      <c r="L70" s="19">
        <v>106.54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4">SUM(G71:G79)</f>
        <v>0</v>
      </c>
      <c r="H80" s="19">
        <f t="shared" ref="H80" si="25">SUM(H71:H79)</f>
        <v>0</v>
      </c>
      <c r="I80" s="19">
        <f t="shared" ref="I80" si="26">SUM(I71:I79)</f>
        <v>0</v>
      </c>
      <c r="J80" s="19">
        <f t="shared" ref="J80:L80" si="27">SUM(J71:J79)</f>
        <v>0</v>
      </c>
      <c r="K80" s="25"/>
      <c r="L80" s="19">
        <f t="shared" si="2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550</v>
      </c>
      <c r="G81" s="32">
        <f t="shared" ref="G81" si="28">G70+G80</f>
        <v>20.7</v>
      </c>
      <c r="H81" s="32">
        <f t="shared" ref="H81" si="29">H70+H80</f>
        <v>36.5</v>
      </c>
      <c r="I81" s="32">
        <f t="shared" ref="I81" si="30">I70+I80</f>
        <v>82.7</v>
      </c>
      <c r="J81" s="32">
        <f t="shared" ref="J81:L81" si="31">J70+J80</f>
        <v>745.4</v>
      </c>
      <c r="K81" s="32"/>
      <c r="L81" s="32">
        <f t="shared" si="31"/>
        <v>106.54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23.2</v>
      </c>
      <c r="H82" s="40">
        <v>29.1</v>
      </c>
      <c r="I82" s="40">
        <v>24.7</v>
      </c>
      <c r="J82" s="40">
        <v>453.6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0.6</v>
      </c>
      <c r="H84" s="43">
        <v>0</v>
      </c>
      <c r="I84" s="43">
        <v>7.6</v>
      </c>
      <c r="J84" s="43">
        <v>33.5</v>
      </c>
      <c r="K84" s="44">
        <v>250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3.5</v>
      </c>
      <c r="H85" s="43">
        <v>0.4</v>
      </c>
      <c r="I85" s="43">
        <v>22.7</v>
      </c>
      <c r="J85" s="43">
        <v>108.6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24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/>
      <c r="L86" s="43"/>
    </row>
    <row r="87" spans="1:12" ht="26.4" x14ac:dyDescent="0.3">
      <c r="A87" s="23"/>
      <c r="B87" s="15"/>
      <c r="C87" s="11"/>
      <c r="D87" s="6" t="s">
        <v>26</v>
      </c>
      <c r="E87" s="42" t="s">
        <v>60</v>
      </c>
      <c r="F87" s="43">
        <v>60</v>
      </c>
      <c r="G87" s="43">
        <v>0.7</v>
      </c>
      <c r="H87" s="43">
        <v>3.7</v>
      </c>
      <c r="I87" s="43">
        <v>2.8</v>
      </c>
      <c r="J87" s="43">
        <v>48.4</v>
      </c>
      <c r="K87" s="44">
        <v>23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32">SUM(G82:G88)</f>
        <v>28.8</v>
      </c>
      <c r="H89" s="19">
        <f t="shared" ref="H89" si="33">SUM(H82:H88)</f>
        <v>33.4</v>
      </c>
      <c r="I89" s="19">
        <f t="shared" ref="I89" si="34">SUM(I82:I88)</f>
        <v>65.3</v>
      </c>
      <c r="J89" s="19">
        <f t="shared" ref="J89" si="35">SUM(J82:J88)</f>
        <v>682.1</v>
      </c>
      <c r="K89" s="25"/>
      <c r="L89" s="19">
        <v>106.54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660</v>
      </c>
      <c r="G100" s="32">
        <f t="shared" ref="G100" si="40">G89+G99</f>
        <v>28.8</v>
      </c>
      <c r="H100" s="32">
        <f t="shared" ref="H100" si="41">H89+H99</f>
        <v>33.4</v>
      </c>
      <c r="I100" s="32">
        <f t="shared" ref="I100" si="42">I89+I99</f>
        <v>65.3</v>
      </c>
      <c r="J100" s="32">
        <f t="shared" ref="J100:L100" si="43">J89+J99</f>
        <v>682.1</v>
      </c>
      <c r="K100" s="32"/>
      <c r="L100" s="32">
        <f t="shared" si="43"/>
        <v>106.54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6.2</v>
      </c>
      <c r="H101" s="40">
        <v>10</v>
      </c>
      <c r="I101" s="40">
        <v>26.8</v>
      </c>
      <c r="J101" s="40">
        <v>224</v>
      </c>
      <c r="K101" s="41">
        <v>190</v>
      </c>
      <c r="L101" s="40"/>
    </row>
    <row r="102" spans="1:12" ht="14.4" x14ac:dyDescent="0.3">
      <c r="A102" s="23"/>
      <c r="B102" s="15"/>
      <c r="C102" s="11"/>
      <c r="D102" s="6"/>
      <c r="E102" s="42" t="s">
        <v>62</v>
      </c>
      <c r="F102" s="43">
        <v>50</v>
      </c>
      <c r="G102" s="43">
        <v>11.6</v>
      </c>
      <c r="H102" s="43">
        <v>14.8</v>
      </c>
      <c r="I102" s="43">
        <v>0</v>
      </c>
      <c r="J102" s="43">
        <v>182</v>
      </c>
      <c r="K102" s="44">
        <v>15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222</v>
      </c>
      <c r="G103" s="43">
        <v>0.2</v>
      </c>
      <c r="H103" s="43">
        <v>0</v>
      </c>
      <c r="I103" s="43">
        <v>14.9</v>
      </c>
      <c r="J103" s="43">
        <v>61.6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4.3</v>
      </c>
      <c r="H104" s="43">
        <v>0.5</v>
      </c>
      <c r="I104" s="43">
        <v>27.8</v>
      </c>
      <c r="J104" s="43">
        <v>132.19999999999999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24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632</v>
      </c>
      <c r="G108" s="19">
        <f t="shared" ref="G108:J108" si="44">SUM(G101:G107)</f>
        <v>23.1</v>
      </c>
      <c r="H108" s="19">
        <f t="shared" si="44"/>
        <v>25.5</v>
      </c>
      <c r="I108" s="19">
        <f t="shared" si="44"/>
        <v>77</v>
      </c>
      <c r="J108" s="19">
        <f t="shared" si="44"/>
        <v>637.79999999999995</v>
      </c>
      <c r="K108" s="25"/>
      <c r="L108" s="19">
        <v>106.54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5">SUM(G109:G117)</f>
        <v>0</v>
      </c>
      <c r="H118" s="19">
        <f t="shared" si="45"/>
        <v>0</v>
      </c>
      <c r="I118" s="19">
        <f t="shared" si="45"/>
        <v>0</v>
      </c>
      <c r="J118" s="19">
        <f t="shared" si="45"/>
        <v>0</v>
      </c>
      <c r="K118" s="25"/>
      <c r="L118" s="19">
        <f t="shared" ref="L118" si="4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632</v>
      </c>
      <c r="G119" s="32">
        <f t="shared" ref="G119" si="47">G108+G118</f>
        <v>23.1</v>
      </c>
      <c r="H119" s="32">
        <f t="shared" ref="H119" si="48">H108+H118</f>
        <v>25.5</v>
      </c>
      <c r="I119" s="32">
        <f t="shared" ref="I119" si="49">I108+I118</f>
        <v>77</v>
      </c>
      <c r="J119" s="32">
        <f t="shared" ref="J119:L119" si="50">J108+J118</f>
        <v>637.79999999999995</v>
      </c>
      <c r="K119" s="32"/>
      <c r="L119" s="32">
        <f t="shared" si="50"/>
        <v>106.54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12</v>
      </c>
      <c r="H120" s="40">
        <v>16.899999999999999</v>
      </c>
      <c r="I120" s="40">
        <v>27</v>
      </c>
      <c r="J120" s="40">
        <v>308.5</v>
      </c>
      <c r="K120" s="41" t="s">
        <v>64</v>
      </c>
      <c r="L120" s="40"/>
    </row>
    <row r="121" spans="1:12" ht="14.4" x14ac:dyDescent="0.3">
      <c r="A121" s="14"/>
      <c r="B121" s="15"/>
      <c r="C121" s="11"/>
      <c r="D121" s="6" t="s">
        <v>26</v>
      </c>
      <c r="E121" s="42" t="s">
        <v>66</v>
      </c>
      <c r="F121" s="43">
        <v>60</v>
      </c>
      <c r="G121" s="43">
        <v>0.5</v>
      </c>
      <c r="H121" s="43">
        <v>0.1</v>
      </c>
      <c r="I121" s="43">
        <v>1.5</v>
      </c>
      <c r="J121" s="43">
        <v>75.400000000000006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0.6</v>
      </c>
      <c r="H122" s="43">
        <v>0</v>
      </c>
      <c r="I122" s="43">
        <v>7.6</v>
      </c>
      <c r="J122" s="43">
        <v>33.5</v>
      </c>
      <c r="K122" s="44">
        <v>250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3.5</v>
      </c>
      <c r="H123" s="43">
        <v>0.4</v>
      </c>
      <c r="I123" s="43">
        <v>22.7</v>
      </c>
      <c r="J123" s="43">
        <v>108.6</v>
      </c>
      <c r="K123" s="44"/>
      <c r="L123" s="43"/>
    </row>
    <row r="124" spans="1:12" ht="14.4" x14ac:dyDescent="0.3">
      <c r="A124" s="14"/>
      <c r="B124" s="15"/>
      <c r="C124" s="11"/>
      <c r="D124" s="7"/>
      <c r="E124" s="5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1">SUM(G120:G126)</f>
        <v>16.600000000000001</v>
      </c>
      <c r="H127" s="19">
        <f t="shared" si="51"/>
        <v>17.399999999999999</v>
      </c>
      <c r="I127" s="19">
        <f t="shared" si="51"/>
        <v>58.8</v>
      </c>
      <c r="J127" s="19">
        <f t="shared" si="51"/>
        <v>526</v>
      </c>
      <c r="K127" s="25"/>
      <c r="L127" s="19">
        <v>106.54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54">G127+G137</f>
        <v>16.600000000000001</v>
      </c>
      <c r="H138" s="32">
        <f t="shared" ref="H138" si="55">H127+H137</f>
        <v>17.399999999999999</v>
      </c>
      <c r="I138" s="32">
        <f t="shared" ref="I138" si="56">I127+I137</f>
        <v>58.8</v>
      </c>
      <c r="J138" s="32">
        <f t="shared" ref="J138:L138" si="57">J127+J137</f>
        <v>526</v>
      </c>
      <c r="K138" s="32"/>
      <c r="L138" s="32">
        <f t="shared" si="57"/>
        <v>106.54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240</v>
      </c>
      <c r="G139" s="40">
        <v>25.5</v>
      </c>
      <c r="H139" s="40">
        <v>32.1</v>
      </c>
      <c r="I139" s="40">
        <v>43.4</v>
      </c>
      <c r="J139" s="40">
        <v>563.1</v>
      </c>
      <c r="K139" s="41" t="s">
        <v>68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3.5</v>
      </c>
      <c r="H142" s="43">
        <v>0.4</v>
      </c>
      <c r="I142" s="43">
        <v>22.7</v>
      </c>
      <c r="J142" s="43">
        <v>108.6</v>
      </c>
      <c r="K142" s="44"/>
      <c r="L142" s="43"/>
    </row>
    <row r="143" spans="1:12" ht="26.4" x14ac:dyDescent="0.3">
      <c r="A143" s="23"/>
      <c r="B143" s="15"/>
      <c r="C143" s="11"/>
      <c r="D143" s="54" t="s">
        <v>26</v>
      </c>
      <c r="E143" s="52" t="s">
        <v>60</v>
      </c>
      <c r="F143" s="43">
        <v>60</v>
      </c>
      <c r="G143" s="43">
        <v>0.7</v>
      </c>
      <c r="H143" s="43">
        <v>3.7</v>
      </c>
      <c r="I143" s="43">
        <v>2.2999999999999998</v>
      </c>
      <c r="J143" s="43">
        <v>46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58">SUM(G139:G145)</f>
        <v>29.9</v>
      </c>
      <c r="H146" s="19">
        <f t="shared" si="58"/>
        <v>36.300000000000004</v>
      </c>
      <c r="I146" s="19">
        <f t="shared" si="58"/>
        <v>83.399999999999991</v>
      </c>
      <c r="J146" s="19">
        <f t="shared" si="58"/>
        <v>777.7</v>
      </c>
      <c r="K146" s="25"/>
      <c r="L146" s="19">
        <v>106.54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ref="L156" si="60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550</v>
      </c>
      <c r="G157" s="32">
        <f t="shared" ref="G157" si="61">G146+G156</f>
        <v>29.9</v>
      </c>
      <c r="H157" s="32">
        <f t="shared" ref="H157" si="62">H146+H156</f>
        <v>36.300000000000004</v>
      </c>
      <c r="I157" s="32">
        <f t="shared" ref="I157" si="63">I146+I156</f>
        <v>83.399999999999991</v>
      </c>
      <c r="J157" s="32">
        <f t="shared" ref="J157:L157" si="64">J146+J156</f>
        <v>777.7</v>
      </c>
      <c r="K157" s="32"/>
      <c r="L157" s="32">
        <f t="shared" si="64"/>
        <v>106.54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69</v>
      </c>
      <c r="F158" s="40">
        <v>250</v>
      </c>
      <c r="G158" s="40">
        <v>14.8</v>
      </c>
      <c r="H158" s="40">
        <v>22.2</v>
      </c>
      <c r="I158" s="40">
        <v>39.799999999999997</v>
      </c>
      <c r="J158" s="40">
        <v>418.7</v>
      </c>
      <c r="K158" s="41" t="s">
        <v>70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2" t="s">
        <v>42</v>
      </c>
      <c r="F160" s="43">
        <v>200</v>
      </c>
      <c r="G160" s="43">
        <v>0</v>
      </c>
      <c r="H160" s="43">
        <v>0</v>
      </c>
      <c r="I160" s="43">
        <v>19.399999999999999</v>
      </c>
      <c r="J160" s="43">
        <v>77.400000000000006</v>
      </c>
      <c r="K160" s="44">
        <v>349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3.5</v>
      </c>
      <c r="H161" s="43">
        <v>0.4</v>
      </c>
      <c r="I161" s="43">
        <v>22.7</v>
      </c>
      <c r="J161" s="43">
        <v>108.6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52" t="s">
        <v>24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4.4" x14ac:dyDescent="0.3">
      <c r="A163" s="23"/>
      <c r="B163" s="15"/>
      <c r="C163" s="11"/>
      <c r="D163" s="55" t="s">
        <v>26</v>
      </c>
      <c r="E163" s="52" t="s">
        <v>71</v>
      </c>
      <c r="F163" s="43">
        <v>60</v>
      </c>
      <c r="G163" s="43">
        <v>0.7</v>
      </c>
      <c r="H163" s="43">
        <v>5.9</v>
      </c>
      <c r="I163" s="43">
        <v>3.9</v>
      </c>
      <c r="J163" s="43">
        <v>71.5</v>
      </c>
      <c r="K163" s="44">
        <v>39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65">SUM(G158:G164)</f>
        <v>19.399999999999999</v>
      </c>
      <c r="H165" s="19">
        <f t="shared" si="65"/>
        <v>28.9</v>
      </c>
      <c r="I165" s="19">
        <f t="shared" si="65"/>
        <v>95.6</v>
      </c>
      <c r="J165" s="19">
        <f t="shared" si="65"/>
        <v>723.2</v>
      </c>
      <c r="K165" s="25"/>
      <c r="L165" s="19">
        <v>106.54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ref="L175" si="6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660</v>
      </c>
      <c r="G176" s="32">
        <f t="shared" ref="G176" si="68">G165+G175</f>
        <v>19.399999999999999</v>
      </c>
      <c r="H176" s="32">
        <f t="shared" ref="H176" si="69">H165+H175</f>
        <v>28.9</v>
      </c>
      <c r="I176" s="32">
        <f t="shared" ref="I176" si="70">I165+I175</f>
        <v>95.6</v>
      </c>
      <c r="J176" s="32">
        <f t="shared" ref="J176:L176" si="71">J165+J175</f>
        <v>723.2</v>
      </c>
      <c r="K176" s="32"/>
      <c r="L176" s="32">
        <f t="shared" si="71"/>
        <v>106.54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72</v>
      </c>
      <c r="F177" s="40">
        <v>270</v>
      </c>
      <c r="G177" s="40">
        <v>11.5</v>
      </c>
      <c r="H177" s="40">
        <v>14.4</v>
      </c>
      <c r="I177" s="40">
        <v>48.3</v>
      </c>
      <c r="J177" s="40">
        <v>368.6</v>
      </c>
      <c r="K177" s="41" t="s">
        <v>74</v>
      </c>
      <c r="L177" s="40"/>
    </row>
    <row r="178" spans="1:12" ht="14.4" x14ac:dyDescent="0.3">
      <c r="A178" s="23"/>
      <c r="B178" s="15"/>
      <c r="C178" s="11"/>
      <c r="D178" s="6" t="s">
        <v>26</v>
      </c>
      <c r="E178" s="52" t="s">
        <v>73</v>
      </c>
      <c r="F178" s="43">
        <v>60</v>
      </c>
      <c r="G178" s="43">
        <v>0.7</v>
      </c>
      <c r="H178" s="43">
        <v>0.1</v>
      </c>
      <c r="I178" s="43">
        <v>2.2999999999999998</v>
      </c>
      <c r="J178" s="43">
        <v>14.5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51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3.5</v>
      </c>
      <c r="H180" s="43">
        <v>0.4</v>
      </c>
      <c r="I180" s="43">
        <v>22.7</v>
      </c>
      <c r="J180" s="43">
        <v>108.6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52" t="s">
        <v>24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72">SUM(G177:G183)</f>
        <v>16.299999999999997</v>
      </c>
      <c r="H184" s="19">
        <f t="shared" si="72"/>
        <v>15.4</v>
      </c>
      <c r="I184" s="19">
        <f t="shared" si="72"/>
        <v>98.1</v>
      </c>
      <c r="J184" s="19">
        <f t="shared" si="72"/>
        <v>598.70000000000005</v>
      </c>
      <c r="K184" s="25"/>
      <c r="L184" s="19">
        <v>106.54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3">SUM(G185:G193)</f>
        <v>0</v>
      </c>
      <c r="H194" s="19">
        <f t="shared" si="73"/>
        <v>0</v>
      </c>
      <c r="I194" s="19">
        <f t="shared" si="73"/>
        <v>0</v>
      </c>
      <c r="J194" s="19">
        <f t="shared" si="73"/>
        <v>0</v>
      </c>
      <c r="K194" s="25"/>
      <c r="L194" s="19">
        <f t="shared" ref="L194" si="74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680</v>
      </c>
      <c r="G195" s="32">
        <f t="shared" ref="G195" si="75">G184+G194</f>
        <v>16.299999999999997</v>
      </c>
      <c r="H195" s="32">
        <f t="shared" ref="H195" si="76">H184+H194</f>
        <v>15.4</v>
      </c>
      <c r="I195" s="32">
        <f t="shared" ref="I195" si="77">I184+I194</f>
        <v>98.1</v>
      </c>
      <c r="J195" s="32">
        <f t="shared" ref="J195:L195" si="78">J184+J194</f>
        <v>598.70000000000005</v>
      </c>
      <c r="K195" s="32"/>
      <c r="L195" s="32">
        <f t="shared" si="78"/>
        <v>106.54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626.4</v>
      </c>
      <c r="G196" s="34">
        <f>(G24+G43+G62+G81+G100+G119+G138+G157+G176+G195)/(IF(G24=0,0,1)+IF(G43=0,0,1)+IF(G62=0,0,1)+IF(G81=0,0,1)+IF(G100=0,0,1)+IF(G119=0,0,1)+IF(G138=0,0,1)+IF(G157=0,0,1)+IF(G176=0,0,1)+IF(G195=0,0,1))</f>
        <v>24.23</v>
      </c>
      <c r="H196" s="34">
        <f>(H24+H43+H62+H81+H100+H119+H138+H157+H176+H195)/(IF(H24=0,0,1)+IF(H43=0,0,1)+IF(H62=0,0,1)+IF(H81=0,0,1)+IF(H100=0,0,1)+IF(H119=0,0,1)+IF(H138=0,0,1)+IF(H157=0,0,1)+IF(H176=0,0,1)+IF(H195=0,0,1))</f>
        <v>26.518999999999998</v>
      </c>
      <c r="I196" s="34">
        <f>(I24+I43+I62+I81+I100+I119+I138+I157+I176+I195)/(IF(I24=0,0,1)+IF(I43=0,0,1)+IF(I62=0,0,1)+IF(I81=0,0,1)+IF(I100=0,0,1)+IF(I119=0,0,1)+IF(I138=0,0,1)+IF(I157=0,0,1)+IF(I176=0,0,1)+IF(I195=0,0,1))</f>
        <v>88.835000000000008</v>
      </c>
      <c r="J196" s="34">
        <f>(J24+J43+J62+J81+J100+J119+J138+J157+J176+J195)/(IF(J24=0,0,1)+IF(J43=0,0,1)+IF(J62=0,0,1)+IF(J81=0,0,1)+IF(J100=0,0,1)+IF(J119=0,0,1)+IF(J138=0,0,1)+IF(J157=0,0,1)+IF(J176=0,0,1)+IF(J195=0,0,1))</f>
        <v>699.56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106.53999999999999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2025-01-09T07:01:17Z</dcterms:modified>
</cp:coreProperties>
</file>