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2" windowWidth="1560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95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57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38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19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10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81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62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  <c r="H196" i="1" l="1"/>
  <c r="G196" i="1"/>
  <c r="I196" i="1"/>
  <c r="J196" i="1"/>
  <c r="F196" i="1"/>
  <c r="L43" i="1"/>
  <c r="L196" i="1" s="1"/>
</calcChain>
</file>

<file path=xl/sharedStrings.xml><?xml version="1.0" encoding="utf-8"?>
<sst xmlns="http://schemas.openxmlformats.org/spreadsheetml/2006/main" count="246" uniqueCount="78">
  <si>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</si>
  <si>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</si>
  <si>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</si>
  <si>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</si>
  <si>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</si>
  <si>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</si>
  <si>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</si>
  <si>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</si>
  <si>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</si>
  <si>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</si>
  <si>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</si>
  <si>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</si>
  <si>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</si>
  <si>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</si>
  <si>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</si>
  <si>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</si>
  <si>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</si>
  <si>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</si>
  <si>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</si>
  <si>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</si>
  <si>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</si>
  <si>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</si>
  <si>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</si>
  <si>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</si>
  <si>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</si>
  <si>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</si>
  <si>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</si>
  <si>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</si>
  <si>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</si>
  <si>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</si>
  <si>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</si>
  <si>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</si>
  <si>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</si>
  <si>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</si>
  <si>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</si>
  <si>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</si>
  <si>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</si>
  <si>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</si>
  <si>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</si>
  <si>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16.97</t>
  </si>
  <si>
    <t>13, 45</t>
  </si>
  <si>
    <t>,41,41</t>
  </si>
  <si>
    <t>директор</t>
  </si>
  <si>
    <t>Палехова Л.С.</t>
  </si>
  <si>
    <t>МБОУ "НШДС" д. Новикбож</t>
  </si>
  <si>
    <t>компот из сухофруктов</t>
  </si>
  <si>
    <t>яблоки</t>
  </si>
  <si>
    <t>жаркое по-домашнему</t>
  </si>
  <si>
    <t>компот из свежих фруктов</t>
  </si>
  <si>
    <t>бананы</t>
  </si>
  <si>
    <t>компот из кураги</t>
  </si>
  <si>
    <t>напиток морковно-яблочный</t>
  </si>
  <si>
    <t>хлеб ржаной, пшеничный</t>
  </si>
  <si>
    <t>апельсины</t>
  </si>
  <si>
    <t>Гуляш мясной</t>
  </si>
  <si>
    <t>греча отварная</t>
  </si>
  <si>
    <t>рыбная котлета с подливой</t>
  </si>
  <si>
    <t>рис отварной с маслом</t>
  </si>
  <si>
    <t>шницель мясной</t>
  </si>
  <si>
    <t>макароны отварные</t>
  </si>
  <si>
    <t>плов рисовый с мясом</t>
  </si>
  <si>
    <t>компот из кураги и изюма</t>
  </si>
  <si>
    <t>фрикадельки мясные</t>
  </si>
  <si>
    <t>картофельное пюре</t>
  </si>
  <si>
    <t>напиток из чернослива и кураги</t>
  </si>
  <si>
    <t>мясные тефтели с рисом</t>
  </si>
  <si>
    <t>напиток из чернослива</t>
  </si>
  <si>
    <t>бефстроганов из мяса</t>
  </si>
  <si>
    <t>запеканка картофельно-мясная</t>
  </si>
  <si>
    <t>рыба запеченая в духовке</t>
  </si>
  <si>
    <t>салат из свежей капусты</t>
  </si>
  <si>
    <t>огурец консервированный</t>
  </si>
  <si>
    <t>салат из свежих помидоров</t>
  </si>
  <si>
    <t>салат витаминный</t>
  </si>
  <si>
    <t>мандарины</t>
  </si>
  <si>
    <t>салат из свеклы</t>
  </si>
  <si>
    <t>салат из свежих огурцов</t>
  </si>
  <si>
    <t xml:space="preserve">салат из свеклы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</si>
</sst>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13" fillId="0" borderId="2" xfId="0" applyFont="1" applyBorder="1"/>
    <xf numFmtId="0" fontId="1" fillId="2" borderId="2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65" sqref="E16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6" t="s">
        <v>44</v>
      </c>
      <c r="D1" s="57"/>
      <c r="E1" s="57"/>
      <c r="F1" s="12" t="s">
        <v>16</v>
      </c>
      <c r="G1" s="2" t="s">
        <v>17</v>
      </c>
      <c r="H1" s="58" t="s">
        <v>42</v>
      </c>
      <c r="I1" s="58"/>
      <c r="J1" s="58"/>
      <c r="K1" s="58"/>
    </row>
    <row r="2" spans="1:12" ht="17.399999999999999" x14ac:dyDescent="0.25">
      <c r="A2" s="35" t="s">
        <v>6</v>
      </c>
      <c r="C2" s="2"/>
      <c r="G2" s="2" t="s">
        <v>18</v>
      </c>
      <c r="H2" s="58" t="s">
        <v>43</v>
      </c>
      <c r="I2" s="58"/>
      <c r="J2" s="58"/>
      <c r="K2" s="58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54</v>
      </c>
      <c r="F6" s="40">
        <v>100</v>
      </c>
      <c r="G6" s="40">
        <v>14.27</v>
      </c>
      <c r="H6" s="40">
        <v>11.4</v>
      </c>
      <c r="I6" s="40">
        <v>5.46</v>
      </c>
      <c r="J6" s="40">
        <v>250</v>
      </c>
      <c r="K6" s="41">
        <v>152</v>
      </c>
      <c r="L6" s="40"/>
    </row>
    <row r="7" spans="1:12" ht="14.4" x14ac:dyDescent="0.3">
      <c r="A7" s="23"/>
      <c r="B7" s="15"/>
      <c r="C7" s="11"/>
      <c r="D7" s="6"/>
      <c r="E7" s="42" t="s">
        <v>55</v>
      </c>
      <c r="F7" s="43">
        <v>150</v>
      </c>
      <c r="G7" s="43">
        <v>6.6</v>
      </c>
      <c r="H7" s="43">
        <v>1.8</v>
      </c>
      <c r="I7" s="43">
        <v>30</v>
      </c>
      <c r="J7" s="43">
        <v>150</v>
      </c>
      <c r="K7" s="44">
        <v>186</v>
      </c>
      <c r="L7" s="43"/>
    </row>
    <row r="8" spans="1:12" ht="14.4" x14ac:dyDescent="0.3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2.12</v>
      </c>
      <c r="H8" s="43">
        <v>0.26</v>
      </c>
      <c r="I8" s="43">
        <v>29.73</v>
      </c>
      <c r="J8" s="43">
        <v>123.3</v>
      </c>
      <c r="K8" s="44">
        <v>250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52</v>
      </c>
      <c r="F9" s="43">
        <v>60</v>
      </c>
      <c r="G9" s="43">
        <v>3.7</v>
      </c>
      <c r="H9" s="43">
        <v>0.76</v>
      </c>
      <c r="I9" s="43">
        <v>20.09</v>
      </c>
      <c r="J9" s="43">
        <v>105.6</v>
      </c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 t="s">
        <v>53</v>
      </c>
      <c r="F10" s="43">
        <v>100</v>
      </c>
      <c r="G10" s="43">
        <v>0.4</v>
      </c>
      <c r="H10" s="43">
        <v>0</v>
      </c>
      <c r="I10" s="43">
        <v>9</v>
      </c>
      <c r="J10" s="43">
        <v>34</v>
      </c>
      <c r="K10" s="44"/>
      <c r="L10" s="43"/>
    </row>
    <row r="11" spans="1:12" ht="14.4" x14ac:dyDescent="0.3">
      <c r="A11" s="23"/>
      <c r="B11" s="15"/>
      <c r="C11" s="11"/>
      <c r="D11" s="6" t="s">
        <v>26</v>
      </c>
      <c r="E11" s="59" t="s">
        <v>70</v>
      </c>
      <c r="F11" s="43">
        <v>60</v>
      </c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670</v>
      </c>
      <c r="G13" s="19">
        <f t="shared" ref="G13:J13" si="0">SUM(G6:G12)</f>
        <v>27.089999999999996</v>
      </c>
      <c r="H13" s="19">
        <f t="shared" si="0"/>
        <v>14.22</v>
      </c>
      <c r="I13" s="19">
        <f t="shared" si="0"/>
        <v>94.28</v>
      </c>
      <c r="J13" s="19">
        <f t="shared" si="0"/>
        <v>662.9</v>
      </c>
      <c r="K13" s="25"/>
      <c r="L13" s="19">
        <v>106.54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670</v>
      </c>
      <c r="G24" s="32">
        <f t="shared" ref="G24:J24" si="3">G13+G23</f>
        <v>27.089999999999996</v>
      </c>
      <c r="H24" s="32">
        <f t="shared" si="3"/>
        <v>14.22</v>
      </c>
      <c r="I24" s="32">
        <f t="shared" si="3"/>
        <v>94.28</v>
      </c>
      <c r="J24" s="32">
        <f t="shared" si="3"/>
        <v>662.9</v>
      </c>
      <c r="K24" s="32"/>
      <c r="L24" s="32">
        <v>106.54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240</v>
      </c>
      <c r="G25" s="40" t="s">
        <v>39</v>
      </c>
      <c r="H25" s="40">
        <v>9.0399999999999991</v>
      </c>
      <c r="I25" s="40">
        <v>17.57</v>
      </c>
      <c r="J25" s="40">
        <v>350</v>
      </c>
      <c r="K25" s="41">
        <v>153</v>
      </c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0.88</v>
      </c>
      <c r="H27" s="43">
        <v>0</v>
      </c>
      <c r="I27" s="43">
        <v>28.48</v>
      </c>
      <c r="J27" s="43">
        <v>115.72</v>
      </c>
      <c r="K27" s="44">
        <v>250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52</v>
      </c>
      <c r="F28" s="43">
        <v>60</v>
      </c>
      <c r="G28" s="43">
        <v>3.7</v>
      </c>
      <c r="H28" s="43">
        <v>0.76</v>
      </c>
      <c r="I28" s="43">
        <v>20.09</v>
      </c>
      <c r="J28" s="43">
        <v>105.6</v>
      </c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52" t="s">
        <v>46</v>
      </c>
      <c r="F29" s="43">
        <v>100</v>
      </c>
      <c r="G29" s="43">
        <v>0.4</v>
      </c>
      <c r="H29" s="43">
        <v>0</v>
      </c>
      <c r="I29" s="43">
        <v>9.6</v>
      </c>
      <c r="J29" s="43">
        <v>38</v>
      </c>
      <c r="K29" s="44"/>
      <c r="L29" s="43"/>
    </row>
    <row r="30" spans="1:12" ht="14.4" x14ac:dyDescent="0.3">
      <c r="A30" s="14"/>
      <c r="B30" s="15"/>
      <c r="C30" s="11"/>
      <c r="D30" s="6" t="s">
        <v>26</v>
      </c>
      <c r="E30" s="42" t="s">
        <v>71</v>
      </c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600</v>
      </c>
      <c r="G32" s="19">
        <f t="shared" ref="G32" si="4">SUM(G25:G31)</f>
        <v>4.9800000000000004</v>
      </c>
      <c r="H32" s="19">
        <f t="shared" ref="H32" si="5">SUM(H25:H31)</f>
        <v>9.7999999999999989</v>
      </c>
      <c r="I32" s="19">
        <f t="shared" ref="I32" si="6">SUM(I25:I31)</f>
        <v>75.739999999999995</v>
      </c>
      <c r="J32" s="19">
        <f t="shared" ref="J32" si="7">SUM(J25:J31)</f>
        <v>609.32000000000005</v>
      </c>
      <c r="K32" s="25"/>
      <c r="L32" s="19">
        <v>106.54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8">SUM(G33:G41)</f>
        <v>0</v>
      </c>
      <c r="H42" s="19">
        <f t="shared" ref="H42" si="9">SUM(H33:H41)</f>
        <v>0</v>
      </c>
      <c r="I42" s="19">
        <f t="shared" ref="I42" si="10">SUM(I33:I41)</f>
        <v>0</v>
      </c>
      <c r="J42" s="19">
        <f t="shared" ref="J42:L42" si="11">SUM(J33:J41)</f>
        <v>0</v>
      </c>
      <c r="K42" s="25"/>
      <c r="L42" s="19">
        <f t="shared" si="11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600</v>
      </c>
      <c r="G43" s="32">
        <f t="shared" ref="G43" si="12">G32+G42</f>
        <v>4.9800000000000004</v>
      </c>
      <c r="H43" s="32">
        <f t="shared" ref="H43" si="13">H32+H42</f>
        <v>9.7999999999999989</v>
      </c>
      <c r="I43" s="32">
        <f t="shared" ref="I43" si="14">I32+I42</f>
        <v>75.739999999999995</v>
      </c>
      <c r="J43" s="32">
        <f t="shared" ref="J43:L43" si="15">J32+J42</f>
        <v>609.32000000000005</v>
      </c>
      <c r="K43" s="32"/>
      <c r="L43" s="32">
        <f t="shared" si="15"/>
        <v>106.54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>
        <v>90</v>
      </c>
      <c r="G44" s="40">
        <v>13.6</v>
      </c>
      <c r="H44" s="40">
        <v>11.9</v>
      </c>
      <c r="I44" s="40">
        <v>1.8</v>
      </c>
      <c r="J44" s="40">
        <v>281.2</v>
      </c>
      <c r="K44" s="41">
        <v>120</v>
      </c>
      <c r="L44" s="40"/>
    </row>
    <row r="45" spans="1:12" ht="14.4" x14ac:dyDescent="0.3">
      <c r="A45" s="23"/>
      <c r="B45" s="15"/>
      <c r="C45" s="11"/>
      <c r="D45" s="6"/>
      <c r="E45" s="42" t="s">
        <v>57</v>
      </c>
      <c r="F45" s="43">
        <v>150</v>
      </c>
      <c r="G45" s="43">
        <v>2.59</v>
      </c>
      <c r="H45" s="43">
        <v>3.39</v>
      </c>
      <c r="I45" s="43">
        <v>26.85</v>
      </c>
      <c r="J45" s="43">
        <v>150.12</v>
      </c>
      <c r="K45" s="44">
        <v>192</v>
      </c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50</v>
      </c>
      <c r="F46" s="43">
        <v>200</v>
      </c>
      <c r="G46" s="43">
        <v>23.8</v>
      </c>
      <c r="H46" s="43">
        <v>0</v>
      </c>
      <c r="I46" s="43">
        <v>5.8</v>
      </c>
      <c r="J46" s="43">
        <v>36.6</v>
      </c>
      <c r="K46" s="44">
        <v>250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52</v>
      </c>
      <c r="F47" s="43">
        <v>60</v>
      </c>
      <c r="G47" s="43">
        <v>3.7</v>
      </c>
      <c r="H47" s="43">
        <v>0.76</v>
      </c>
      <c r="I47" s="43">
        <v>20.09</v>
      </c>
      <c r="J47" s="43">
        <v>105.6</v>
      </c>
      <c r="K47" s="44"/>
      <c r="L47" s="43"/>
    </row>
    <row r="48" spans="1:12" ht="14.4" x14ac:dyDescent="0.3">
      <c r="A48" s="23"/>
      <c r="B48" s="15"/>
      <c r="C48" s="11"/>
      <c r="D48" s="7" t="s">
        <v>26</v>
      </c>
      <c r="E48" s="42" t="s">
        <v>72</v>
      </c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6">SUM(G44:G50)</f>
        <v>43.69</v>
      </c>
      <c r="H51" s="19">
        <f t="shared" ref="H51" si="17">SUM(H44:H50)</f>
        <v>16.05</v>
      </c>
      <c r="I51" s="19">
        <f t="shared" ref="I51" si="18">SUM(I44:I50)</f>
        <v>54.540000000000006</v>
      </c>
      <c r="J51" s="19">
        <f t="shared" ref="J51" si="19">SUM(J44:J50)</f>
        <v>573.52</v>
      </c>
      <c r="K51" s="25"/>
      <c r="L51" s="19">
        <v>106.54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0">SUM(G52:G60)</f>
        <v>0</v>
      </c>
      <c r="H61" s="19">
        <f t="shared" ref="H61" si="21">SUM(H52:H60)</f>
        <v>0</v>
      </c>
      <c r="I61" s="19">
        <f t="shared" ref="I61" si="22">SUM(I52:I60)</f>
        <v>0</v>
      </c>
      <c r="J61" s="19">
        <f t="shared" ref="J61:L61" si="23">SUM(J52:J60)</f>
        <v>0</v>
      </c>
      <c r="K61" s="25"/>
      <c r="L61" s="19">
        <f t="shared" si="23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500</v>
      </c>
      <c r="G62" s="32">
        <f t="shared" ref="G62" si="24">G51+G61</f>
        <v>43.69</v>
      </c>
      <c r="H62" s="32">
        <f t="shared" ref="H62" si="25">H51+H61</f>
        <v>16.05</v>
      </c>
      <c r="I62" s="32">
        <f t="shared" ref="I62" si="26">I51+I61</f>
        <v>54.540000000000006</v>
      </c>
      <c r="J62" s="32">
        <f t="shared" ref="J62:L62" si="27">J51+J61</f>
        <v>573.52</v>
      </c>
      <c r="K62" s="32"/>
      <c r="L62" s="32">
        <f t="shared" si="27"/>
        <v>106.54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58</v>
      </c>
      <c r="F63" s="40">
        <v>90</v>
      </c>
      <c r="G63" s="40">
        <v>14.06</v>
      </c>
      <c r="H63" s="40">
        <v>7.49</v>
      </c>
      <c r="I63" s="40">
        <v>6.22</v>
      </c>
      <c r="J63" s="40">
        <v>250</v>
      </c>
      <c r="K63" s="41">
        <v>161</v>
      </c>
      <c r="L63" s="40"/>
    </row>
    <row r="64" spans="1:12" ht="14.4" x14ac:dyDescent="0.3">
      <c r="A64" s="23"/>
      <c r="B64" s="15"/>
      <c r="C64" s="11"/>
      <c r="D64" s="6"/>
      <c r="E64" s="42" t="s">
        <v>59</v>
      </c>
      <c r="F64" s="43">
        <v>150</v>
      </c>
      <c r="G64" s="43">
        <v>5.76</v>
      </c>
      <c r="H64" s="43">
        <v>5.45</v>
      </c>
      <c r="I64" s="43">
        <v>41.41</v>
      </c>
      <c r="J64" s="43">
        <v>227.48</v>
      </c>
      <c r="K64" s="44">
        <v>194</v>
      </c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51</v>
      </c>
      <c r="F65" s="43">
        <v>200</v>
      </c>
      <c r="G65" s="43">
        <v>2.12</v>
      </c>
      <c r="H65" s="43">
        <v>0.26</v>
      </c>
      <c r="I65" s="43">
        <v>29.73</v>
      </c>
      <c r="J65" s="43">
        <v>123.3</v>
      </c>
      <c r="K65" s="44">
        <v>250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52</v>
      </c>
      <c r="F66" s="43">
        <v>60</v>
      </c>
      <c r="G66" s="43">
        <v>3.7</v>
      </c>
      <c r="H66" s="43">
        <v>0.76</v>
      </c>
      <c r="I66" s="43">
        <v>20.09</v>
      </c>
      <c r="J66" s="43">
        <v>105.6</v>
      </c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52" t="s">
        <v>49</v>
      </c>
      <c r="F67" s="43">
        <v>100</v>
      </c>
      <c r="G67" s="43">
        <v>0.8</v>
      </c>
      <c r="H67" s="43">
        <v>0.2</v>
      </c>
      <c r="I67" s="43">
        <v>7.5</v>
      </c>
      <c r="J67" s="43">
        <v>38</v>
      </c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600</v>
      </c>
      <c r="G70" s="19">
        <f t="shared" ref="G70" si="28">SUM(G63:G69)</f>
        <v>26.44</v>
      </c>
      <c r="H70" s="19">
        <f t="shared" ref="H70" si="29">SUM(H63:H69)</f>
        <v>14.16</v>
      </c>
      <c r="I70" s="19">
        <f t="shared" ref="I70" si="30">SUM(I63:I69)</f>
        <v>104.95</v>
      </c>
      <c r="J70" s="19">
        <f t="shared" ref="J70" si="31">SUM(J63:J69)</f>
        <v>744.38</v>
      </c>
      <c r="K70" s="25"/>
      <c r="L70" s="19">
        <v>106.54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2">SUM(G71:G79)</f>
        <v>0</v>
      </c>
      <c r="H80" s="19">
        <f t="shared" ref="H80" si="33">SUM(H71:H79)</f>
        <v>0</v>
      </c>
      <c r="I80" s="19">
        <f t="shared" ref="I80" si="34">SUM(I71:I79)</f>
        <v>0</v>
      </c>
      <c r="J80" s="19">
        <f t="shared" ref="J80:L80" si="35">SUM(J71:J79)</f>
        <v>0</v>
      </c>
      <c r="K80" s="25"/>
      <c r="L80" s="19">
        <f t="shared" si="35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600</v>
      </c>
      <c r="G81" s="32">
        <f t="shared" ref="G81" si="36">G70+G80</f>
        <v>26.44</v>
      </c>
      <c r="H81" s="32">
        <f t="shared" ref="H81" si="37">H70+H80</f>
        <v>14.16</v>
      </c>
      <c r="I81" s="32">
        <f t="shared" ref="I81" si="38">I70+I80</f>
        <v>104.95</v>
      </c>
      <c r="J81" s="32">
        <f t="shared" ref="J81:L81" si="39">J70+J80</f>
        <v>744.38</v>
      </c>
      <c r="K81" s="32"/>
      <c r="L81" s="32">
        <f t="shared" si="39"/>
        <v>106.54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60</v>
      </c>
      <c r="F82" s="40">
        <v>240</v>
      </c>
      <c r="G82" s="40">
        <v>16.03</v>
      </c>
      <c r="H82" s="40">
        <v>15.26</v>
      </c>
      <c r="I82" s="40">
        <v>40.869999999999997</v>
      </c>
      <c r="J82" s="40">
        <v>393</v>
      </c>
      <c r="K82" s="41">
        <v>180</v>
      </c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61</v>
      </c>
      <c r="F84" s="43">
        <v>200</v>
      </c>
      <c r="G84" s="43">
        <v>28.1</v>
      </c>
      <c r="H84" s="43">
        <v>0</v>
      </c>
      <c r="I84" s="43">
        <v>5.8</v>
      </c>
      <c r="J84" s="43">
        <v>38.6</v>
      </c>
      <c r="K84" s="44">
        <v>250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52</v>
      </c>
      <c r="F85" s="43">
        <v>60</v>
      </c>
      <c r="G85" s="43">
        <v>3.7</v>
      </c>
      <c r="H85" s="43">
        <v>0.76</v>
      </c>
      <c r="I85" s="43">
        <v>20.09</v>
      </c>
      <c r="J85" s="43">
        <v>105.6</v>
      </c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 t="s">
        <v>74</v>
      </c>
      <c r="F86" s="43">
        <v>100</v>
      </c>
      <c r="G86" s="43">
        <v>0.4</v>
      </c>
      <c r="H86" s="43">
        <v>0</v>
      </c>
      <c r="I86" s="43">
        <v>9.6</v>
      </c>
      <c r="J86" s="43">
        <v>38</v>
      </c>
      <c r="K86" s="44"/>
      <c r="L86" s="43"/>
    </row>
    <row r="87" spans="1:12" ht="14.4" x14ac:dyDescent="0.3">
      <c r="A87" s="23"/>
      <c r="B87" s="15"/>
      <c r="C87" s="11"/>
      <c r="D87" s="6" t="s">
        <v>26</v>
      </c>
      <c r="E87" s="42" t="s">
        <v>73</v>
      </c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600</v>
      </c>
      <c r="G89" s="19">
        <f t="shared" ref="G89" si="40">SUM(G82:G88)</f>
        <v>48.230000000000004</v>
      </c>
      <c r="H89" s="19">
        <f t="shared" ref="H89" si="41">SUM(H82:H88)</f>
        <v>16.02</v>
      </c>
      <c r="I89" s="19">
        <f t="shared" ref="I89" si="42">SUM(I82:I88)</f>
        <v>76.359999999999985</v>
      </c>
      <c r="J89" s="19">
        <f t="shared" ref="J89" si="43">SUM(J82:J88)</f>
        <v>575.20000000000005</v>
      </c>
      <c r="K89" s="25"/>
      <c r="L89" s="19">
        <v>106.54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4">SUM(G90:G98)</f>
        <v>0</v>
      </c>
      <c r="H99" s="19">
        <f t="shared" ref="H99" si="45">SUM(H90:H98)</f>
        <v>0</v>
      </c>
      <c r="I99" s="19">
        <f t="shared" ref="I99" si="46">SUM(I90:I98)</f>
        <v>0</v>
      </c>
      <c r="J99" s="19">
        <f t="shared" ref="J99:L99" si="47">SUM(J90:J98)</f>
        <v>0</v>
      </c>
      <c r="K99" s="25"/>
      <c r="L99" s="19">
        <f t="shared" si="47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600</v>
      </c>
      <c r="G100" s="32">
        <f t="shared" ref="G100" si="48">G89+G99</f>
        <v>48.230000000000004</v>
      </c>
      <c r="H100" s="32">
        <f t="shared" ref="H100" si="49">H89+H99</f>
        <v>16.02</v>
      </c>
      <c r="I100" s="32">
        <f t="shared" ref="I100" si="50">I89+I99</f>
        <v>76.359999999999985</v>
      </c>
      <c r="J100" s="32">
        <f t="shared" ref="J100:L100" si="51">J89+J99</f>
        <v>575.20000000000005</v>
      </c>
      <c r="K100" s="32"/>
      <c r="L100" s="32">
        <f t="shared" si="51"/>
        <v>106.54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62</v>
      </c>
      <c r="F101" s="40">
        <v>80</v>
      </c>
      <c r="G101" s="40">
        <v>21.52</v>
      </c>
      <c r="H101" s="40">
        <v>15.63</v>
      </c>
      <c r="I101" s="40" t="s">
        <v>40</v>
      </c>
      <c r="J101" s="40">
        <v>274.16000000000003</v>
      </c>
      <c r="K101" s="41">
        <v>160</v>
      </c>
      <c r="L101" s="40"/>
    </row>
    <row r="102" spans="1:12" ht="14.4" x14ac:dyDescent="0.3">
      <c r="A102" s="23"/>
      <c r="B102" s="15"/>
      <c r="C102" s="11"/>
      <c r="D102" s="6"/>
      <c r="E102" s="42" t="s">
        <v>63</v>
      </c>
      <c r="F102" s="43">
        <v>150</v>
      </c>
      <c r="G102" s="43">
        <v>2.15</v>
      </c>
      <c r="H102" s="43">
        <v>13.68</v>
      </c>
      <c r="I102" s="43">
        <v>14.46</v>
      </c>
      <c r="J102" s="43">
        <v>189.44</v>
      </c>
      <c r="K102" s="44">
        <v>206</v>
      </c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64</v>
      </c>
      <c r="F103" s="43">
        <v>200</v>
      </c>
      <c r="G103" s="43">
        <v>28.1</v>
      </c>
      <c r="H103" s="43">
        <v>0</v>
      </c>
      <c r="I103" s="43">
        <v>5.8</v>
      </c>
      <c r="J103" s="43">
        <v>38.6</v>
      </c>
      <c r="K103" s="44">
        <v>250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52</v>
      </c>
      <c r="F104" s="43">
        <v>60</v>
      </c>
      <c r="G104" s="43">
        <v>3.7</v>
      </c>
      <c r="H104" s="43">
        <v>0.76</v>
      </c>
      <c r="I104" s="43">
        <v>20.09</v>
      </c>
      <c r="J104" s="43">
        <v>105.6</v>
      </c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 t="s">
        <v>53</v>
      </c>
      <c r="F105" s="43">
        <v>100</v>
      </c>
      <c r="G105" s="43">
        <v>0.9</v>
      </c>
      <c r="H105" s="43">
        <v>0.2</v>
      </c>
      <c r="I105" s="43">
        <v>8.1</v>
      </c>
      <c r="J105" s="43">
        <v>43</v>
      </c>
      <c r="K105" s="44"/>
      <c r="L105" s="43"/>
    </row>
    <row r="106" spans="1:12" ht="14.4" x14ac:dyDescent="0.3">
      <c r="A106" s="23"/>
      <c r="B106" s="15"/>
      <c r="C106" s="11"/>
      <c r="D106" s="6" t="s">
        <v>26</v>
      </c>
      <c r="E106" s="42" t="s">
        <v>75</v>
      </c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590</v>
      </c>
      <c r="G108" s="19">
        <f t="shared" ref="G108:J108" si="52">SUM(G101:G107)</f>
        <v>56.37</v>
      </c>
      <c r="H108" s="19">
        <f t="shared" si="52"/>
        <v>30.270000000000003</v>
      </c>
      <c r="I108" s="19">
        <f t="shared" si="52"/>
        <v>48.45</v>
      </c>
      <c r="J108" s="19">
        <f t="shared" si="52"/>
        <v>650.80000000000007</v>
      </c>
      <c r="K108" s="25"/>
      <c r="L108" s="19">
        <v>106.54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3">SUM(G109:G117)</f>
        <v>0</v>
      </c>
      <c r="H118" s="19">
        <f t="shared" si="53"/>
        <v>0</v>
      </c>
      <c r="I118" s="19">
        <f t="shared" si="53"/>
        <v>0</v>
      </c>
      <c r="J118" s="19">
        <f t="shared" si="53"/>
        <v>0</v>
      </c>
      <c r="K118" s="25"/>
      <c r="L118" s="19">
        <f t="shared" ref="L118" si="54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590</v>
      </c>
      <c r="G119" s="32">
        <f t="shared" ref="G119" si="55">G108+G118</f>
        <v>56.37</v>
      </c>
      <c r="H119" s="32">
        <f t="shared" ref="H119" si="56">H108+H118</f>
        <v>30.270000000000003</v>
      </c>
      <c r="I119" s="32">
        <f t="shared" ref="I119" si="57">I108+I118</f>
        <v>48.45</v>
      </c>
      <c r="J119" s="32">
        <f t="shared" ref="J119:L119" si="58">J108+J118</f>
        <v>650.80000000000007</v>
      </c>
      <c r="K119" s="32"/>
      <c r="L119" s="32">
        <f t="shared" si="58"/>
        <v>106.54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65</v>
      </c>
      <c r="F120" s="40">
        <v>240</v>
      </c>
      <c r="G120" s="40">
        <v>16.03</v>
      </c>
      <c r="H120" s="40">
        <v>15.26</v>
      </c>
      <c r="I120" s="40">
        <v>40.869999999999997</v>
      </c>
      <c r="J120" s="40">
        <v>390</v>
      </c>
      <c r="K120" s="41">
        <v>174</v>
      </c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66</v>
      </c>
      <c r="F122" s="43">
        <v>200</v>
      </c>
      <c r="G122" s="43">
        <v>0.81</v>
      </c>
      <c r="H122" s="43">
        <v>0</v>
      </c>
      <c r="I122" s="43">
        <v>33.049999999999997</v>
      </c>
      <c r="J122" s="43">
        <v>134.6</v>
      </c>
      <c r="K122" s="44">
        <v>250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52</v>
      </c>
      <c r="F123" s="43">
        <v>60</v>
      </c>
      <c r="G123" s="43">
        <v>3.7</v>
      </c>
      <c r="H123" s="43">
        <v>0.76</v>
      </c>
      <c r="I123" s="43">
        <v>20.09</v>
      </c>
      <c r="J123" s="43">
        <v>105.6</v>
      </c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52" t="s">
        <v>46</v>
      </c>
      <c r="F124" s="43">
        <v>100</v>
      </c>
      <c r="G124" s="43">
        <v>0.8</v>
      </c>
      <c r="H124" s="43">
        <v>0.2</v>
      </c>
      <c r="I124" s="43">
        <v>7.5</v>
      </c>
      <c r="J124" s="43">
        <v>38</v>
      </c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600</v>
      </c>
      <c r="G127" s="19">
        <f t="shared" ref="G127:J127" si="59">SUM(G120:G126)</f>
        <v>21.34</v>
      </c>
      <c r="H127" s="19">
        <f t="shared" si="59"/>
        <v>16.22</v>
      </c>
      <c r="I127" s="19">
        <f t="shared" si="59"/>
        <v>101.50999999999999</v>
      </c>
      <c r="J127" s="19">
        <f t="shared" si="59"/>
        <v>668.2</v>
      </c>
      <c r="K127" s="25"/>
      <c r="L127" s="19">
        <v>106.54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0">SUM(G128:G136)</f>
        <v>0</v>
      </c>
      <c r="H137" s="19">
        <f t="shared" si="60"/>
        <v>0</v>
      </c>
      <c r="I137" s="19">
        <f t="shared" si="60"/>
        <v>0</v>
      </c>
      <c r="J137" s="19">
        <f t="shared" si="60"/>
        <v>0</v>
      </c>
      <c r="K137" s="25"/>
      <c r="L137" s="19">
        <f t="shared" ref="L137" si="61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600</v>
      </c>
      <c r="G138" s="32">
        <f t="shared" ref="G138" si="62">G127+G137</f>
        <v>21.34</v>
      </c>
      <c r="H138" s="32">
        <f t="shared" ref="H138" si="63">H127+H137</f>
        <v>16.22</v>
      </c>
      <c r="I138" s="32">
        <f t="shared" ref="I138" si="64">I127+I137</f>
        <v>101.50999999999999</v>
      </c>
      <c r="J138" s="32">
        <f t="shared" ref="J138:L138" si="65">J127+J137</f>
        <v>668.2</v>
      </c>
      <c r="K138" s="32"/>
      <c r="L138" s="32">
        <f t="shared" si="65"/>
        <v>106.54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67</v>
      </c>
      <c r="F139" s="40">
        <v>80</v>
      </c>
      <c r="G139" s="40">
        <v>14.27</v>
      </c>
      <c r="H139" s="40">
        <v>11.4</v>
      </c>
      <c r="I139" s="40">
        <v>5.46</v>
      </c>
      <c r="J139" s="40">
        <v>250</v>
      </c>
      <c r="K139" s="41">
        <v>195</v>
      </c>
      <c r="L139" s="40"/>
    </row>
    <row r="140" spans="1:12" ht="14.4" x14ac:dyDescent="0.3">
      <c r="A140" s="23"/>
      <c r="B140" s="15"/>
      <c r="C140" s="11"/>
      <c r="D140" s="6"/>
      <c r="E140" s="42" t="s">
        <v>59</v>
      </c>
      <c r="F140" s="43">
        <v>150</v>
      </c>
      <c r="G140" s="43">
        <v>5.76</v>
      </c>
      <c r="H140" s="43">
        <v>5.45</v>
      </c>
      <c r="I140" s="43" t="s">
        <v>41</v>
      </c>
      <c r="J140" s="43">
        <v>227.48</v>
      </c>
      <c r="K140" s="44">
        <v>194</v>
      </c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51</v>
      </c>
      <c r="F141" s="43">
        <v>200</v>
      </c>
      <c r="G141" s="43">
        <v>2.12</v>
      </c>
      <c r="H141" s="43">
        <v>0.26</v>
      </c>
      <c r="I141" s="43">
        <v>29.73</v>
      </c>
      <c r="J141" s="43">
        <v>123.3</v>
      </c>
      <c r="K141" s="44">
        <v>250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52</v>
      </c>
      <c r="F142" s="43">
        <v>60</v>
      </c>
      <c r="G142" s="43">
        <v>3.7</v>
      </c>
      <c r="H142" s="43">
        <v>0.76</v>
      </c>
      <c r="I142" s="43">
        <v>20.09</v>
      </c>
      <c r="J142" s="43">
        <v>105.6</v>
      </c>
      <c r="K142" s="44"/>
      <c r="L142" s="43"/>
    </row>
    <row r="143" spans="1:12" ht="14.4" x14ac:dyDescent="0.3">
      <c r="A143" s="23"/>
      <c r="B143" s="15"/>
      <c r="C143" s="11"/>
      <c r="D143" s="60" t="s">
        <v>26</v>
      </c>
      <c r="E143" s="52" t="s">
        <v>76</v>
      </c>
      <c r="F143" s="43">
        <v>100</v>
      </c>
      <c r="G143" s="43">
        <v>0.9</v>
      </c>
      <c r="H143" s="43">
        <v>0.2</v>
      </c>
      <c r="I143" s="43">
        <v>8.1</v>
      </c>
      <c r="J143" s="43">
        <v>43</v>
      </c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590</v>
      </c>
      <c r="G146" s="19">
        <f t="shared" ref="G146:J146" si="66">SUM(G139:G145)</f>
        <v>26.75</v>
      </c>
      <c r="H146" s="19">
        <f t="shared" si="66"/>
        <v>18.070000000000004</v>
      </c>
      <c r="I146" s="19">
        <f t="shared" si="66"/>
        <v>63.38</v>
      </c>
      <c r="J146" s="19">
        <f t="shared" si="66"/>
        <v>749.38</v>
      </c>
      <c r="K146" s="25"/>
      <c r="L146" s="19">
        <v>106.54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7">SUM(G147:G155)</f>
        <v>0</v>
      </c>
      <c r="H156" s="19">
        <f t="shared" si="67"/>
        <v>0</v>
      </c>
      <c r="I156" s="19">
        <f t="shared" si="67"/>
        <v>0</v>
      </c>
      <c r="J156" s="19">
        <f t="shared" si="67"/>
        <v>0</v>
      </c>
      <c r="K156" s="25"/>
      <c r="L156" s="19">
        <f t="shared" ref="L156" si="68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590</v>
      </c>
      <c r="G157" s="32">
        <f t="shared" ref="G157" si="69">G146+G156</f>
        <v>26.75</v>
      </c>
      <c r="H157" s="32">
        <f t="shared" ref="H157" si="70">H146+H156</f>
        <v>18.070000000000004</v>
      </c>
      <c r="I157" s="32">
        <f t="shared" ref="I157" si="71">I146+I156</f>
        <v>63.38</v>
      </c>
      <c r="J157" s="32">
        <f t="shared" ref="J157:L157" si="72">J146+J156</f>
        <v>749.38</v>
      </c>
      <c r="K157" s="32"/>
      <c r="L157" s="32">
        <f t="shared" si="72"/>
        <v>106.54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51" t="s">
        <v>68</v>
      </c>
      <c r="F158" s="40">
        <v>240</v>
      </c>
      <c r="G158" s="40">
        <v>13.6</v>
      </c>
      <c r="H158" s="40">
        <v>11.9</v>
      </c>
      <c r="I158" s="40">
        <v>1.8</v>
      </c>
      <c r="J158" s="40">
        <v>281.2</v>
      </c>
      <c r="K158" s="41">
        <v>157</v>
      </c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52" t="s">
        <v>45</v>
      </c>
      <c r="F160" s="43">
        <v>200</v>
      </c>
      <c r="G160" s="43">
        <v>2.12</v>
      </c>
      <c r="H160" s="43">
        <v>0.26</v>
      </c>
      <c r="I160" s="43">
        <v>29.73</v>
      </c>
      <c r="J160" s="43">
        <v>123.3</v>
      </c>
      <c r="K160" s="44">
        <v>250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52</v>
      </c>
      <c r="F161" s="43">
        <v>60</v>
      </c>
      <c r="G161" s="43">
        <v>3.7</v>
      </c>
      <c r="H161" s="43">
        <v>0.76</v>
      </c>
      <c r="I161" s="43">
        <v>20.09</v>
      </c>
      <c r="J161" s="43">
        <v>105.6</v>
      </c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52" t="s">
        <v>74</v>
      </c>
      <c r="F162" s="43">
        <v>100</v>
      </c>
      <c r="G162" s="43">
        <v>2.25</v>
      </c>
      <c r="H162" s="43">
        <v>0</v>
      </c>
      <c r="I162" s="43">
        <v>33.6</v>
      </c>
      <c r="J162" s="43">
        <v>70</v>
      </c>
      <c r="K162" s="44"/>
      <c r="L162" s="43"/>
    </row>
    <row r="163" spans="1:12" ht="14.4" x14ac:dyDescent="0.3">
      <c r="A163" s="23"/>
      <c r="B163" s="15"/>
      <c r="C163" s="11"/>
      <c r="D163" s="61" t="s">
        <v>26</v>
      </c>
      <c r="E163" s="52" t="s">
        <v>77</v>
      </c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600</v>
      </c>
      <c r="G165" s="19">
        <f t="shared" ref="G165:J165" si="73">SUM(G158:G164)</f>
        <v>21.669999999999998</v>
      </c>
      <c r="H165" s="19">
        <f t="shared" si="73"/>
        <v>12.92</v>
      </c>
      <c r="I165" s="19">
        <f t="shared" si="73"/>
        <v>85.22</v>
      </c>
      <c r="J165" s="19">
        <f t="shared" si="73"/>
        <v>580.1</v>
      </c>
      <c r="K165" s="25"/>
      <c r="L165" s="19">
        <v>106.54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4">SUM(G166:G174)</f>
        <v>0</v>
      </c>
      <c r="H175" s="19">
        <f t="shared" si="74"/>
        <v>0</v>
      </c>
      <c r="I175" s="19">
        <f t="shared" si="74"/>
        <v>0</v>
      </c>
      <c r="J175" s="19">
        <f t="shared" si="74"/>
        <v>0</v>
      </c>
      <c r="K175" s="25"/>
      <c r="L175" s="19">
        <f t="shared" ref="L175" si="75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600</v>
      </c>
      <c r="G176" s="32">
        <f t="shared" ref="G176" si="76">G165+G175</f>
        <v>21.669999999999998</v>
      </c>
      <c r="H176" s="32">
        <f t="shared" ref="H176" si="77">H165+H175</f>
        <v>12.92</v>
      </c>
      <c r="I176" s="32">
        <f t="shared" ref="I176" si="78">I165+I175</f>
        <v>85.22</v>
      </c>
      <c r="J176" s="32">
        <f t="shared" ref="J176:L176" si="79">J165+J175</f>
        <v>580.1</v>
      </c>
      <c r="K176" s="32"/>
      <c r="L176" s="32">
        <f t="shared" si="79"/>
        <v>106.54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51" t="s">
        <v>69</v>
      </c>
      <c r="F177" s="40">
        <v>80</v>
      </c>
      <c r="G177" s="40">
        <v>13.6</v>
      </c>
      <c r="H177" s="40">
        <v>11.9</v>
      </c>
      <c r="I177" s="40">
        <v>1.8</v>
      </c>
      <c r="J177" s="40">
        <v>281.2</v>
      </c>
      <c r="K177" s="41">
        <v>121</v>
      </c>
      <c r="L177" s="40"/>
    </row>
    <row r="178" spans="1:12" ht="14.4" x14ac:dyDescent="0.3">
      <c r="A178" s="23"/>
      <c r="B178" s="15"/>
      <c r="C178" s="11"/>
      <c r="D178" s="6"/>
      <c r="E178" s="52" t="s">
        <v>57</v>
      </c>
      <c r="F178" s="43">
        <v>150</v>
      </c>
      <c r="G178" s="43">
        <v>2.59</v>
      </c>
      <c r="H178" s="43">
        <v>3.39</v>
      </c>
      <c r="I178" s="43">
        <v>26.85</v>
      </c>
      <c r="J178" s="43">
        <v>150.12</v>
      </c>
      <c r="K178" s="44">
        <v>192</v>
      </c>
      <c r="L178" s="43"/>
    </row>
    <row r="179" spans="1:12" ht="14.4" x14ac:dyDescent="0.3">
      <c r="A179" s="23"/>
      <c r="B179" s="15"/>
      <c r="C179" s="11"/>
      <c r="D179" s="7" t="s">
        <v>22</v>
      </c>
      <c r="E179" s="52" t="s">
        <v>61</v>
      </c>
      <c r="F179" s="43">
        <v>200</v>
      </c>
      <c r="G179" s="43">
        <v>28.1</v>
      </c>
      <c r="H179" s="43">
        <v>0</v>
      </c>
      <c r="I179" s="43">
        <v>5.8</v>
      </c>
      <c r="J179" s="43">
        <v>38.6</v>
      </c>
      <c r="K179" s="44">
        <v>250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52</v>
      </c>
      <c r="F180" s="43">
        <v>60</v>
      </c>
      <c r="G180" s="43">
        <v>3.7</v>
      </c>
      <c r="H180" s="43">
        <v>0.76</v>
      </c>
      <c r="I180" s="43">
        <v>20.09</v>
      </c>
      <c r="J180" s="43">
        <v>105.6</v>
      </c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52" t="s">
        <v>46</v>
      </c>
      <c r="F181" s="43">
        <v>100</v>
      </c>
      <c r="G181" s="43">
        <v>0.4</v>
      </c>
      <c r="H181" s="43">
        <v>0</v>
      </c>
      <c r="I181" s="43">
        <v>9</v>
      </c>
      <c r="J181" s="43">
        <v>34</v>
      </c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590</v>
      </c>
      <c r="G184" s="19">
        <f t="shared" ref="G184:J184" si="80">SUM(G177:G183)</f>
        <v>48.39</v>
      </c>
      <c r="H184" s="19">
        <f t="shared" si="80"/>
        <v>16.05</v>
      </c>
      <c r="I184" s="19">
        <f t="shared" si="80"/>
        <v>63.540000000000006</v>
      </c>
      <c r="J184" s="19">
        <f t="shared" si="80"/>
        <v>609.52</v>
      </c>
      <c r="K184" s="25"/>
      <c r="L184" s="19">
        <v>106.54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1">SUM(G185:G193)</f>
        <v>0</v>
      </c>
      <c r="H194" s="19">
        <f t="shared" si="81"/>
        <v>0</v>
      </c>
      <c r="I194" s="19">
        <f t="shared" si="81"/>
        <v>0</v>
      </c>
      <c r="J194" s="19">
        <f t="shared" si="81"/>
        <v>0</v>
      </c>
      <c r="K194" s="25"/>
      <c r="L194" s="19">
        <f t="shared" ref="L194" si="82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590</v>
      </c>
      <c r="G195" s="32">
        <f t="shared" ref="G195" si="83">G184+G194</f>
        <v>48.39</v>
      </c>
      <c r="H195" s="32">
        <f t="shared" ref="H195" si="84">H184+H194</f>
        <v>16.05</v>
      </c>
      <c r="I195" s="32">
        <f t="shared" ref="I195" si="85">I184+I194</f>
        <v>63.540000000000006</v>
      </c>
      <c r="J195" s="32">
        <f t="shared" ref="J195:L195" si="86">J184+J194</f>
        <v>609.52</v>
      </c>
      <c r="K195" s="32"/>
      <c r="L195" s="32">
        <f t="shared" si="86"/>
        <v>106.54</v>
      </c>
    </row>
    <row r="196" spans="1:12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594</v>
      </c>
      <c r="G196" s="34">
        <f t="shared" ref="G196:J196" si="87">(G24+G43+G62+G81+G100+G119+G138+G157+G176+G195)/(IF(G24=0,0,1)+IF(G43=0,0,1)+IF(G62=0,0,1)+IF(G81=0,0,1)+IF(G100=0,0,1)+IF(G119=0,0,1)+IF(G138=0,0,1)+IF(G157=0,0,1)+IF(G176=0,0,1)+IF(G195=0,0,1))</f>
        <v>32.494999999999997</v>
      </c>
      <c r="H196" s="34">
        <f t="shared" si="87"/>
        <v>16.378</v>
      </c>
      <c r="I196" s="34">
        <f t="shared" si="87"/>
        <v>76.796999999999997</v>
      </c>
      <c r="J196" s="34">
        <f t="shared" si="87"/>
        <v>642.33199999999999</v>
      </c>
      <c r="K196" s="34"/>
      <c r="L196" s="34">
        <f t="shared" ref="L196" si="88">(L24+L43+L62+L81+L100+L119+L138+L157+L176+L195)/(IF(L24=0,0,1)+IF(L43=0,0,1)+IF(L62=0,0,1)+IF(L81=0,0,1)+IF(L100=0,0,1)+IF(L119=0,0,1)+IF(L138=0,0,1)+IF(L157=0,0,1)+IF(L176=0,0,1)+IF(L195=0,0,1))</f>
        <v>106.53999999999999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2023-10-23T12:19:57Z</dcterms:modified>
</cp:coreProperties>
</file>